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17 novo\Donacije udrugama\Objava donacije\"/>
    </mc:Choice>
  </mc:AlternateContent>
  <bookViews>
    <workbookView xWindow="0" yWindow="0" windowWidth="30720" windowHeight="12936"/>
  </bookViews>
  <sheets>
    <sheet name="2025." sheetId="5" r:id="rId1"/>
  </sheets>
  <definedNames>
    <definedName name="_xlnm.Print_Area" localSheetId="0">'2025.'!$A$1:$C$56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5" l="1"/>
  <c r="B56" i="5"/>
  <c r="B22" i="5" l="1"/>
  <c r="B21" i="5" s="1"/>
  <c r="B49" i="5"/>
  <c r="B48" i="5" s="1"/>
  <c r="B19" i="5" l="1"/>
  <c r="B8" i="5"/>
  <c r="B54" i="5"/>
  <c r="B53" i="5" s="1"/>
  <c r="B34" i="5"/>
  <c r="B27" i="5" s="1"/>
  <c r="F28" i="5" s="1"/>
  <c r="B16" i="5"/>
  <c r="B15" i="5" s="1"/>
  <c r="B17" i="5" l="1"/>
  <c r="B7" i="5" l="1"/>
</calcChain>
</file>

<file path=xl/sharedStrings.xml><?xml version="1.0" encoding="utf-8"?>
<sst xmlns="http://schemas.openxmlformats.org/spreadsheetml/2006/main" count="90" uniqueCount="75">
  <si>
    <t>Zajednica uduga umirovljenika MUP-a RH</t>
  </si>
  <si>
    <t>Udruga policijskih branitelja Domovinskog rata Imotski</t>
  </si>
  <si>
    <t>Karate klub "ALFA"</t>
  </si>
  <si>
    <t>Vojni ordinarijat</t>
  </si>
  <si>
    <t>Izvor 11  - Opći prihodi i primici</t>
  </si>
  <si>
    <t>UKUPNO SVI IZVORI</t>
  </si>
  <si>
    <t>A553131 ADMINISTRACIJA I UPRAVLJANJE</t>
  </si>
  <si>
    <t>A553101 HRVATSKA GORSKA SLUŽBA SPAŠAVANJA</t>
  </si>
  <si>
    <t>Hrvatska gorska služba spašavanja</t>
  </si>
  <si>
    <t>Izvor 12  -Sredstva učešća za pomoći (sifinanciranje)</t>
  </si>
  <si>
    <t>Hrvatski crveni križ</t>
  </si>
  <si>
    <t>Centar za kulturu dijaloga Zagreb</t>
  </si>
  <si>
    <t>Memorijalno malonogometni turnir "Josip Jović"</t>
  </si>
  <si>
    <t>Izvor 43  - Ostali prihodi za posebne namjene</t>
  </si>
  <si>
    <t>Udruga hrvatskih menadžera sigurnosti</t>
  </si>
  <si>
    <t>Mreža udruga Zagor</t>
  </si>
  <si>
    <t>Hrvatski auto klub</t>
  </si>
  <si>
    <t>Projekt "Znakovi za najmanje"</t>
  </si>
  <si>
    <t>Hrvatski ured za osiguranje</t>
  </si>
  <si>
    <t>K553092 NACIONALNI PROGRAM SIGURNOSTI CESTOVNOG PROMETA</t>
  </si>
  <si>
    <t>Izvor 575  - Fondovi za unutarnje poslove</t>
  </si>
  <si>
    <t>Opis financiranja</t>
  </si>
  <si>
    <t>Udruga Tigar 90/91 Rakitje</t>
  </si>
  <si>
    <t>Institucionalna podrška</t>
  </si>
  <si>
    <t>Obveza iz Ugovora između Svete Stolice i Republike Hrvatske o dušobrižništvu katoličkih vjernika, pripadnika oružanih snaga i redarstvenih službi Republike Hrvatske (Članak 9.)</t>
  </si>
  <si>
    <t>Pripomoć u realizaciji projekta Domovinski rat "Josip Jović" i realizaciji biciklističkog maratona Rakitje - Lourdes</t>
  </si>
  <si>
    <t>A879008 SUSTAV CIVILNE ZAŠTITE</t>
  </si>
  <si>
    <t xml:space="preserve">K879023 FOND ZA AZIL, MIGRACIJE I INTEGRACIJU </t>
  </si>
  <si>
    <t>A879027 HRVATSKI CRVENI KRIŽ</t>
  </si>
  <si>
    <t>Biciklistički akademski sportski klub Vinica</t>
  </si>
  <si>
    <t>Projet "Dan bez mobitela u prometu"</t>
  </si>
  <si>
    <t>Projekt "Bez promila"</t>
  </si>
  <si>
    <t>Projekt "Želim voziti bicikl"</t>
  </si>
  <si>
    <t>Dječje kazalište Smješko</t>
  </si>
  <si>
    <t>Udruga Roditelji u akciji</t>
  </si>
  <si>
    <t>isplaćeno       u eur</t>
  </si>
  <si>
    <t xml:space="preserve">Udruga NEST </t>
  </si>
  <si>
    <t>Projekt "Uz Božu Zeca, u prometu sigurna djeca"</t>
  </si>
  <si>
    <t>Udruga Sindikat biciklista</t>
  </si>
  <si>
    <t>Autoklub Nova Gradiška</t>
  </si>
  <si>
    <t>Projekt "Program prometne kulture za najmlađe"</t>
  </si>
  <si>
    <t xml:space="preserve">Mini auti, Obrt za usluge i trgovinu </t>
  </si>
  <si>
    <t>TRAFIKI, Obrt za inženjerstvo i poslovne usluge</t>
  </si>
  <si>
    <t>Projekt "Vrtić na biciklu"</t>
  </si>
  <si>
    <t>Projekt "Reci: ŽELIM!"</t>
  </si>
  <si>
    <t>Projekti "Sigurno u autosjedalici" i "Sigurno bicikliranje djece i ukazivanje na nedopustivi nepropisni prijevoz djece kao putnika na mopedima i motociklima"</t>
  </si>
  <si>
    <t>Projekti "Bilo kuda, biciklom svuda" i "TriP - Pristojno Ponašanje u Prometu"</t>
  </si>
  <si>
    <t>Projekt "Pružanje psihosocijalne podrške i usluga tražiteljima međunarodne zaštite"</t>
  </si>
  <si>
    <t>Hrvatski centar za potresno inžinjerstvo - Interventna služba Zagreb</t>
  </si>
  <si>
    <t>PREGLED DONACIJA 381 I 382 PO AKTIVNOSTIMA/PROJEKTIMA I IZVORIMA FINANCIRANJA ZA 2025. GODINU</t>
  </si>
  <si>
    <t>2025.</t>
  </si>
  <si>
    <t>Udruga ratnih pripadnika ATJ Lučko 90 Zagreb</t>
  </si>
  <si>
    <t>35. obljetnica osnutka ATJ Lučko</t>
  </si>
  <si>
    <t>Auto-moto klub Križevci</t>
  </si>
  <si>
    <t>Projekt "Izgradnja poligona za edukaciju djece"</t>
  </si>
  <si>
    <t>Hrvatsko psihološko društvo Zagreb</t>
  </si>
  <si>
    <t>Projekt "Što trebam znati o svijetu vožnje"</t>
  </si>
  <si>
    <t>Auto klub Vinkovci</t>
  </si>
  <si>
    <t>Projekt "Vozači vozila s 2 kotača"</t>
  </si>
  <si>
    <t>Projekti "KLIK - sigurnosni pojas", "Sigurno u prometu", "Dani tehničke ispravnosti vozila", "Vidi i klikni", "Zlatne godine",</t>
  </si>
  <si>
    <t>Auto klub Split</t>
  </si>
  <si>
    <t>Projekt "Uređenje školskog prometnog poligona"</t>
  </si>
  <si>
    <t>Auto klub Velika Gorica</t>
  </si>
  <si>
    <t>Projekt "Ponašam se odgovorno u prometu"</t>
  </si>
  <si>
    <t>Hrvatski auto klub Bjelovar</t>
  </si>
  <si>
    <t>Auto klub Čakovec</t>
  </si>
  <si>
    <t>Izvor 563 - Europski fondza regionalni razvoj (ERDF)</t>
  </si>
  <si>
    <t>K863033 PROGRAM KONKURENTNOSTI I KOHEZIJA 2021.-2027.</t>
  </si>
  <si>
    <t>Hrvatski pravni centar</t>
  </si>
  <si>
    <t>Auto-moto klub Racing team Ploče</t>
  </si>
  <si>
    <t>Projekt "Dječja biciklijada-Ploče",povrat sredstava radi odustajanja od projekta</t>
  </si>
  <si>
    <t>Projekt "Stop neosiguranim vozilima"</t>
  </si>
  <si>
    <t>Projekt "Nabava opreme i promidžbenog materijala"</t>
  </si>
  <si>
    <t>Projekt "Novi susjedi  - uključivanje osoba s odobrenom međunarodnom zaštitom u hrvatsko društvo"</t>
  </si>
  <si>
    <t>Projekt "Pravno savjetovanje u postupku odobrenja međunarodne zaštite"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</si>
</sst>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2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4" fillId="4" borderId="2" xfId="0" applyNumberFormat="1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0" fillId="0" borderId="0" xfId="0" applyNumberFormat="1"/>
    <xf numFmtId="3" fontId="1" fillId="0" borderId="2" xfId="0" applyNumberFormat="1" applyFont="1" applyBorder="1" applyAlignment="1">
      <alignment vertical="center"/>
    </xf>
    <xf numFmtId="0" fontId="7" fillId="0" borderId="0" xfId="0" applyFont="1"/>
    <xf numFmtId="3" fontId="4" fillId="0" borderId="1" xfId="0" applyNumberFormat="1" applyFont="1" applyBorder="1" applyAlignment="1">
      <alignment vertical="center" wrapText="1"/>
    </xf>
    <xf numFmtId="3" fontId="7" fillId="0" borderId="0" xfId="0" applyNumberFormat="1" applyFont="1"/>
    <xf numFmtId="3" fontId="1" fillId="4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tabSelected="1" topLeftCell="A37" zoomScaleNormal="100" workbookViewId="0">
      <selection activeCell="C23" sqref="C23"/>
    </sheetView>
  </sheetViews>
  <sheetFormatPr defaultRowHeight="14.4" x14ac:dyDescent="0.3"/>
  <cols>
    <col min="1" max="1" width="62.6640625" customWidth="1"/>
    <col min="2" max="2" width="15.44140625" customWidth="1"/>
    <col min="3" max="3" width="77.33203125" customWidth="1"/>
  </cols>
  <sheetData>
    <row r="2" spans="1:3" ht="18" x14ac:dyDescent="0.35">
      <c r="A2" s="38" t="s">
        <v>49</v>
      </c>
      <c r="B2" s="38"/>
      <c r="C2" s="38"/>
    </row>
    <row r="5" spans="1:3" ht="20.100000000000001" customHeight="1" x14ac:dyDescent="0.3">
      <c r="A5" s="25"/>
      <c r="B5" s="3" t="s">
        <v>50</v>
      </c>
      <c r="C5" s="3" t="s">
        <v>21</v>
      </c>
    </row>
    <row r="6" spans="1:3" ht="34.950000000000003" customHeight="1" x14ac:dyDescent="0.3">
      <c r="A6" s="14"/>
      <c r="B6" s="28" t="s">
        <v>35</v>
      </c>
      <c r="C6" s="14"/>
    </row>
    <row r="7" spans="1:3" ht="20.100000000000001" customHeight="1" x14ac:dyDescent="0.3">
      <c r="A7" s="6" t="s">
        <v>4</v>
      </c>
      <c r="B7" s="15">
        <f>SUM(B8,B15,B17,B19)</f>
        <v>3640500</v>
      </c>
      <c r="C7" s="23"/>
    </row>
    <row r="8" spans="1:3" ht="20.100000000000001" customHeight="1" x14ac:dyDescent="0.3">
      <c r="A8" s="7" t="s">
        <v>6</v>
      </c>
      <c r="B8" s="16">
        <f>SUM(B9:B14)</f>
        <v>140500</v>
      </c>
      <c r="C8" s="23"/>
    </row>
    <row r="9" spans="1:3" ht="46.8" x14ac:dyDescent="0.3">
      <c r="A9" s="1" t="s">
        <v>3</v>
      </c>
      <c r="B9" s="2">
        <v>66400</v>
      </c>
      <c r="C9" s="24" t="s">
        <v>24</v>
      </c>
    </row>
    <row r="10" spans="1:3" ht="20.100000000000001" customHeight="1" x14ac:dyDescent="0.3">
      <c r="A10" s="1" t="s">
        <v>0</v>
      </c>
      <c r="B10" s="2">
        <v>5400</v>
      </c>
      <c r="C10" s="20" t="s">
        <v>23</v>
      </c>
    </row>
    <row r="11" spans="1:3" ht="20.100000000000001" customHeight="1" x14ac:dyDescent="0.3">
      <c r="A11" s="8" t="s">
        <v>1</v>
      </c>
      <c r="B11" s="17">
        <v>700</v>
      </c>
      <c r="C11" s="20" t="s">
        <v>12</v>
      </c>
    </row>
    <row r="12" spans="1:3" ht="20.100000000000001" customHeight="1" x14ac:dyDescent="0.3">
      <c r="A12" s="8" t="s">
        <v>2</v>
      </c>
      <c r="B12" s="17">
        <v>8000</v>
      </c>
      <c r="C12" s="20" t="s">
        <v>23</v>
      </c>
    </row>
    <row r="13" spans="1:3" ht="20.100000000000001" customHeight="1" x14ac:dyDescent="0.3">
      <c r="A13" s="8" t="s">
        <v>51</v>
      </c>
      <c r="B13" s="17">
        <v>35000</v>
      </c>
      <c r="C13" s="20" t="s">
        <v>52</v>
      </c>
    </row>
    <row r="14" spans="1:3" ht="31.2" x14ac:dyDescent="0.3">
      <c r="A14" s="8" t="s">
        <v>22</v>
      </c>
      <c r="B14" s="17">
        <v>25000</v>
      </c>
      <c r="C14" s="24" t="s">
        <v>25</v>
      </c>
    </row>
    <row r="15" spans="1:3" ht="20.100000000000001" customHeight="1" x14ac:dyDescent="0.3">
      <c r="A15" s="9" t="s">
        <v>7</v>
      </c>
      <c r="B15" s="18">
        <f>SUM(B16)</f>
        <v>2000000</v>
      </c>
      <c r="C15" s="20"/>
    </row>
    <row r="16" spans="1:3" ht="20.100000000000001" customHeight="1" x14ac:dyDescent="0.3">
      <c r="A16" s="8" t="s">
        <v>8</v>
      </c>
      <c r="B16" s="17">
        <f>1000000+1000000</f>
        <v>2000000</v>
      </c>
      <c r="C16" s="20" t="s">
        <v>23</v>
      </c>
    </row>
    <row r="17" spans="1:9" ht="20.100000000000001" customHeight="1" x14ac:dyDescent="0.3">
      <c r="A17" s="9" t="s">
        <v>28</v>
      </c>
      <c r="B17" s="26">
        <f>SUM(B18)</f>
        <v>1000000</v>
      </c>
      <c r="C17" s="20"/>
    </row>
    <row r="18" spans="1:9" ht="20.100000000000001" customHeight="1" x14ac:dyDescent="0.3">
      <c r="A18" s="8" t="s">
        <v>10</v>
      </c>
      <c r="B18" s="2">
        <v>1000000</v>
      </c>
      <c r="C18" s="20" t="s">
        <v>23</v>
      </c>
    </row>
    <row r="19" spans="1:9" ht="20.100000000000001" customHeight="1" x14ac:dyDescent="0.3">
      <c r="A19" s="9" t="s">
        <v>26</v>
      </c>
      <c r="B19" s="26">
        <f>SUM(B20:B20)</f>
        <v>500000</v>
      </c>
      <c r="C19" s="20"/>
    </row>
    <row r="20" spans="1:9" ht="30" customHeight="1" x14ac:dyDescent="0.3">
      <c r="A20" s="27" t="s">
        <v>48</v>
      </c>
      <c r="B20" s="2">
        <v>500000</v>
      </c>
      <c r="C20" s="20" t="s">
        <v>23</v>
      </c>
    </row>
    <row r="21" spans="1:9" ht="20.100000000000001" customHeight="1" x14ac:dyDescent="0.3">
      <c r="A21" s="6" t="s">
        <v>9</v>
      </c>
      <c r="B21" s="15">
        <f>SUM(B22)</f>
        <v>291089.94</v>
      </c>
      <c r="C21" s="20"/>
    </row>
    <row r="22" spans="1:9" ht="15.6" x14ac:dyDescent="0.3">
      <c r="A22" s="10" t="s">
        <v>27</v>
      </c>
      <c r="B22" s="19">
        <f>SUM(B23:B25)</f>
        <v>291089.94</v>
      </c>
      <c r="C22" s="20"/>
    </row>
    <row r="23" spans="1:9" ht="31.2" x14ac:dyDescent="0.3">
      <c r="A23" s="8" t="s">
        <v>10</v>
      </c>
      <c r="B23" s="20">
        <v>206520.31</v>
      </c>
      <c r="C23" s="24" t="s">
        <v>47</v>
      </c>
    </row>
    <row r="24" spans="1:9" ht="15.6" x14ac:dyDescent="0.3">
      <c r="A24" s="8" t="s">
        <v>68</v>
      </c>
      <c r="B24" s="20">
        <v>37197.83</v>
      </c>
      <c r="C24" s="24" t="s">
        <v>74</v>
      </c>
    </row>
    <row r="25" spans="1:9" ht="31.2" x14ac:dyDescent="0.3">
      <c r="A25" s="8" t="s">
        <v>11</v>
      </c>
      <c r="B25" s="20">
        <v>47371.8</v>
      </c>
      <c r="C25" s="24" t="s">
        <v>73</v>
      </c>
    </row>
    <row r="26" spans="1:9" ht="20.100000000000001" customHeight="1" x14ac:dyDescent="0.3">
      <c r="A26" s="6" t="s">
        <v>13</v>
      </c>
      <c r="B26" s="15">
        <f>SUM(B27)</f>
        <v>624302.66999999993</v>
      </c>
      <c r="C26" s="20"/>
    </row>
    <row r="27" spans="1:9" ht="31.2" x14ac:dyDescent="0.3">
      <c r="A27" s="11" t="s">
        <v>19</v>
      </c>
      <c r="B27" s="21">
        <f>SUM(B28:B47)</f>
        <v>624302.66999999993</v>
      </c>
      <c r="C27" s="20"/>
      <c r="H27" s="34"/>
    </row>
    <row r="28" spans="1:9" ht="20.100000000000001" customHeight="1" x14ac:dyDescent="0.3">
      <c r="A28" s="12" t="s">
        <v>14</v>
      </c>
      <c r="B28" s="22">
        <v>20000</v>
      </c>
      <c r="C28" s="20" t="s">
        <v>30</v>
      </c>
      <c r="F28" s="32">
        <f>624302.67-B27</f>
        <v>0</v>
      </c>
    </row>
    <row r="29" spans="1:9" ht="20.100000000000001" customHeight="1" x14ac:dyDescent="0.3">
      <c r="A29" s="12" t="s">
        <v>55</v>
      </c>
      <c r="B29" s="22">
        <v>19677</v>
      </c>
      <c r="C29" s="20" t="s">
        <v>56</v>
      </c>
    </row>
    <row r="30" spans="1:9" ht="20.100000000000001" customHeight="1" x14ac:dyDescent="0.3">
      <c r="A30" s="12" t="s">
        <v>57</v>
      </c>
      <c r="B30" s="22">
        <v>39504.6</v>
      </c>
      <c r="C30" s="20" t="s">
        <v>58</v>
      </c>
    </row>
    <row r="31" spans="1:9" ht="20.100000000000001" customHeight="1" x14ac:dyDescent="0.3">
      <c r="A31" s="12" t="s">
        <v>60</v>
      </c>
      <c r="B31" s="22">
        <v>33655.129999999997</v>
      </c>
      <c r="C31" s="20" t="s">
        <v>61</v>
      </c>
    </row>
    <row r="32" spans="1:9" ht="26.4" customHeight="1" x14ac:dyDescent="0.3">
      <c r="A32" s="12" t="s">
        <v>62</v>
      </c>
      <c r="B32" s="22">
        <v>2354.94</v>
      </c>
      <c r="C32" s="29" t="s">
        <v>63</v>
      </c>
      <c r="I32" s="36"/>
    </row>
    <row r="33" spans="1:8" ht="20.100000000000001" customHeight="1" x14ac:dyDescent="0.3">
      <c r="A33" s="12" t="s">
        <v>15</v>
      </c>
      <c r="B33" s="22">
        <v>12000</v>
      </c>
      <c r="C33" s="20" t="s">
        <v>31</v>
      </c>
    </row>
    <row r="34" spans="1:8" ht="35.4" customHeight="1" x14ac:dyDescent="0.3">
      <c r="A34" s="13" t="s">
        <v>16</v>
      </c>
      <c r="B34" s="22">
        <f>151760.07+144930</f>
        <v>296690.07</v>
      </c>
      <c r="C34" s="24" t="s">
        <v>59</v>
      </c>
    </row>
    <row r="35" spans="1:8" ht="35.4" customHeight="1" x14ac:dyDescent="0.3">
      <c r="A35" s="13" t="s">
        <v>64</v>
      </c>
      <c r="B35" s="22">
        <v>13171.51</v>
      </c>
      <c r="C35" s="24" t="s">
        <v>63</v>
      </c>
      <c r="E35" s="32"/>
    </row>
    <row r="36" spans="1:8" ht="28.2" customHeight="1" x14ac:dyDescent="0.3">
      <c r="A36" s="13" t="s">
        <v>36</v>
      </c>
      <c r="B36" s="22">
        <v>18330.740000000002</v>
      </c>
      <c r="C36" s="24" t="s">
        <v>37</v>
      </c>
    </row>
    <row r="37" spans="1:8" ht="34.200000000000003" customHeight="1" x14ac:dyDescent="0.3">
      <c r="A37" s="30" t="s">
        <v>38</v>
      </c>
      <c r="B37" s="22">
        <v>10566</v>
      </c>
      <c r="C37" s="24" t="s">
        <v>46</v>
      </c>
    </row>
    <row r="38" spans="1:8" ht="34.200000000000003" customHeight="1" x14ac:dyDescent="0.3">
      <c r="A38" s="30" t="s">
        <v>53</v>
      </c>
      <c r="B38" s="22">
        <v>36706.019999999997</v>
      </c>
      <c r="C38" s="24" t="s">
        <v>54</v>
      </c>
    </row>
    <row r="39" spans="1:8" ht="28.95" customHeight="1" x14ac:dyDescent="0.3">
      <c r="A39" s="30" t="s">
        <v>69</v>
      </c>
      <c r="B39" s="37">
        <v>-418.08</v>
      </c>
      <c r="C39" s="24" t="s">
        <v>70</v>
      </c>
    </row>
    <row r="40" spans="1:8" ht="28.95" customHeight="1" x14ac:dyDescent="0.3">
      <c r="A40" s="13" t="s">
        <v>65</v>
      </c>
      <c r="B40" s="22">
        <v>4464.29</v>
      </c>
      <c r="C40" s="24" t="s">
        <v>72</v>
      </c>
    </row>
    <row r="41" spans="1:8" ht="21" customHeight="1" x14ac:dyDescent="0.3">
      <c r="A41" s="13" t="s">
        <v>39</v>
      </c>
      <c r="B41" s="22">
        <v>11259.5</v>
      </c>
      <c r="C41" s="24" t="s">
        <v>44</v>
      </c>
    </row>
    <row r="42" spans="1:8" ht="18" customHeight="1" x14ac:dyDescent="0.3">
      <c r="A42" s="13" t="s">
        <v>29</v>
      </c>
      <c r="B42" s="22">
        <v>5670</v>
      </c>
      <c r="C42" s="24" t="s">
        <v>32</v>
      </c>
    </row>
    <row r="43" spans="1:8" ht="20.100000000000001" customHeight="1" x14ac:dyDescent="0.3">
      <c r="A43" s="13" t="s">
        <v>33</v>
      </c>
      <c r="B43" s="22">
        <v>3250</v>
      </c>
      <c r="C43" s="20" t="s">
        <v>17</v>
      </c>
    </row>
    <row r="44" spans="1:8" ht="20.100000000000001" customHeight="1" x14ac:dyDescent="0.3">
      <c r="A44" s="13" t="s">
        <v>41</v>
      </c>
      <c r="B44" s="22">
        <v>27696.98</v>
      </c>
      <c r="C44" s="20" t="s">
        <v>40</v>
      </c>
    </row>
    <row r="45" spans="1:8" ht="20.100000000000001" customHeight="1" x14ac:dyDescent="0.3">
      <c r="A45" s="13" t="s">
        <v>42</v>
      </c>
      <c r="B45" s="22">
        <v>6367.2</v>
      </c>
      <c r="C45" s="20" t="s">
        <v>43</v>
      </c>
    </row>
    <row r="46" spans="1:8" ht="54.6" customHeight="1" x14ac:dyDescent="0.3">
      <c r="A46" s="30" t="s">
        <v>34</v>
      </c>
      <c r="B46" s="22">
        <v>16456.77</v>
      </c>
      <c r="C46" s="24" t="s">
        <v>45</v>
      </c>
    </row>
    <row r="47" spans="1:8" ht="20.100000000000001" customHeight="1" x14ac:dyDescent="0.3">
      <c r="A47" s="13" t="s">
        <v>18</v>
      </c>
      <c r="B47" s="22">
        <v>46900</v>
      </c>
      <c r="C47" s="20" t="s">
        <v>71</v>
      </c>
    </row>
    <row r="48" spans="1:8" ht="20.100000000000001" customHeight="1" x14ac:dyDescent="0.3">
      <c r="A48" s="6" t="s">
        <v>20</v>
      </c>
      <c r="B48" s="15">
        <f>SUM(B49)</f>
        <v>1129116.67</v>
      </c>
      <c r="C48" s="20"/>
      <c r="H48" s="32"/>
    </row>
    <row r="49" spans="1:7" ht="20.100000000000001" customHeight="1" x14ac:dyDescent="0.3">
      <c r="A49" s="10" t="s">
        <v>27</v>
      </c>
      <c r="B49" s="31">
        <f>SUM(B50+B52+B51)</f>
        <v>1129116.67</v>
      </c>
      <c r="C49" s="20"/>
    </row>
    <row r="50" spans="1:7" ht="29.4" customHeight="1" x14ac:dyDescent="0.3">
      <c r="A50" s="8" t="s">
        <v>10</v>
      </c>
      <c r="B50" s="20">
        <v>591177</v>
      </c>
      <c r="C50" s="24" t="s">
        <v>47</v>
      </c>
    </row>
    <row r="51" spans="1:7" ht="29.4" customHeight="1" x14ac:dyDescent="0.3">
      <c r="A51" s="8" t="s">
        <v>68</v>
      </c>
      <c r="B51" s="33">
        <v>111593.47</v>
      </c>
      <c r="C51" s="24" t="s">
        <v>74</v>
      </c>
    </row>
    <row r="52" spans="1:7" ht="29.4" customHeight="1" x14ac:dyDescent="0.3">
      <c r="A52" s="8" t="s">
        <v>11</v>
      </c>
      <c r="B52" s="33">
        <v>426346.2</v>
      </c>
      <c r="C52" s="24" t="s">
        <v>73</v>
      </c>
    </row>
    <row r="53" spans="1:7" ht="29.4" customHeight="1" x14ac:dyDescent="0.3">
      <c r="A53" s="6" t="s">
        <v>66</v>
      </c>
      <c r="B53" s="15">
        <f>SUM(B54)</f>
        <v>175968.39</v>
      </c>
      <c r="C53" s="24"/>
    </row>
    <row r="54" spans="1:7" ht="29.4" customHeight="1" x14ac:dyDescent="0.3">
      <c r="A54" s="35" t="s">
        <v>67</v>
      </c>
      <c r="B54" s="24">
        <f>SUM(B55)</f>
        <v>175968.39</v>
      </c>
      <c r="C54" s="24"/>
    </row>
    <row r="55" spans="1:7" ht="29.4" customHeight="1" x14ac:dyDescent="0.3">
      <c r="A55" s="27" t="s">
        <v>48</v>
      </c>
      <c r="B55" s="24">
        <v>175968.39</v>
      </c>
      <c r="C55" s="20" t="s">
        <v>23</v>
      </c>
    </row>
    <row r="56" spans="1:7" ht="30" customHeight="1" x14ac:dyDescent="0.3">
      <c r="A56" s="3" t="s">
        <v>5</v>
      </c>
      <c r="B56" s="4">
        <f>SUM(B7,B21,B26,B48,B53)</f>
        <v>5860977.669999999</v>
      </c>
      <c r="C56" s="5"/>
    </row>
    <row r="59" spans="1:7" x14ac:dyDescent="0.3">
      <c r="C59" s="32"/>
    </row>
    <row r="60" spans="1:7" x14ac:dyDescent="0.3">
      <c r="C60" s="32"/>
      <c r="D60" s="32"/>
      <c r="G60" s="32"/>
    </row>
    <row r="61" spans="1:7" x14ac:dyDescent="0.3">
      <c r="C61" s="32"/>
    </row>
  </sheetData>
  <mergeCells count="1">
    <mergeCell ref="A2:C2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2025.</vt:lpstr>
      <vt:lpstr>'2025.'!Podrucje_ispisa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Markota Tamara</dc:creator>
  <cp:lastModifiedBy>Markota Tamara</cp:lastModifiedBy>
  <cp:lastPrinted>2025-02-03T13:45:51Z</cp:lastPrinted>
  <dcterms:created xsi:type="dcterms:W3CDTF">2019-02-13T14:22:32Z</dcterms:created>
  <dcterms:modified xsi:type="dcterms:W3CDTF">2026-03-03T08:27:23Z</dcterms:modified>
</cp:coreProperties>
</file>